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сводный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R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<sst xmlns="http://schemas.openxmlformats.org/spreadsheetml/2006/main" count="73" uniqueCount="59">
  <si>
    <t xml:space="preserve">№ </t>
  </si>
  <si>
    <t xml:space="preserve">Вид соревнований </t>
  </si>
  <si>
    <t xml:space="preserve">п/п </t>
  </si>
  <si>
    <t>ТВТ</t>
  </si>
  <si>
    <t>ТПТ</t>
  </si>
  <si>
    <t>С/О</t>
  </si>
  <si>
    <t xml:space="preserve">СУММА </t>
  </si>
  <si>
    <t>коэф</t>
  </si>
  <si>
    <t>ОЧКИ</t>
  </si>
  <si>
    <t>ТУР.</t>
  </si>
  <si>
    <t>коэф.</t>
  </si>
  <si>
    <t>итого</t>
  </si>
  <si>
    <t>место</t>
  </si>
  <si>
    <t xml:space="preserve">Команда </t>
  </si>
  <si>
    <t>МЕСТ</t>
  </si>
  <si>
    <t>ПСР</t>
  </si>
  <si>
    <t>ЭСТ.</t>
  </si>
  <si>
    <t>ФУТБОЛ</t>
  </si>
  <si>
    <t>ВОЛЕЙБ.</t>
  </si>
  <si>
    <t>Прим.</t>
  </si>
  <si>
    <t>и быт</t>
  </si>
  <si>
    <t>турнав.</t>
  </si>
  <si>
    <t>К-1</t>
  </si>
  <si>
    <t>К-0,5</t>
  </si>
  <si>
    <t>К-0,1</t>
  </si>
  <si>
    <t>К-0,3</t>
  </si>
  <si>
    <t>Эмбл.</t>
  </si>
  <si>
    <t>К\Газ.</t>
  </si>
  <si>
    <t>прим.</t>
  </si>
  <si>
    <t>СВОДНЫЙ      ПРОТОКОЛ</t>
  </si>
  <si>
    <t>Главный судья:                                                         Е.А.Кудрявцева</t>
  </si>
  <si>
    <t>Школа № 2</t>
  </si>
  <si>
    <t>Школа № 6</t>
  </si>
  <si>
    <t>Школа № 7</t>
  </si>
  <si>
    <t>Школа № 9</t>
  </si>
  <si>
    <t>Школа № 13</t>
  </si>
  <si>
    <t>Лицей № 11</t>
  </si>
  <si>
    <t>Школа № 17</t>
  </si>
  <si>
    <t xml:space="preserve">                       </t>
  </si>
  <si>
    <t xml:space="preserve">                                                                городского туристского слета среди обучающихся </t>
  </si>
  <si>
    <t>Невельский район, оз. Тройчатка</t>
  </si>
  <si>
    <t>ДДТ</t>
  </si>
  <si>
    <t>Главный секретарь:                                                   В.Ю.Ходотова</t>
  </si>
  <si>
    <t>Капит.</t>
  </si>
  <si>
    <t>Краев.</t>
  </si>
  <si>
    <t>Кросс-</t>
  </si>
  <si>
    <t>поход</t>
  </si>
  <si>
    <t>Прив.</t>
  </si>
  <si>
    <t>Х/С</t>
  </si>
  <si>
    <t xml:space="preserve">                                    "Дорогу осилит идущий", посвященного 70 летию Великой Победы</t>
  </si>
  <si>
    <t>Кадетская школа</t>
  </si>
  <si>
    <t>Школа №16</t>
  </si>
  <si>
    <t>11-12 сентября 2014 года</t>
  </si>
  <si>
    <t>сн</t>
  </si>
  <si>
    <t>Газеты</t>
  </si>
  <si>
    <t>1 сн</t>
  </si>
  <si>
    <t>1 не уч.</t>
  </si>
  <si>
    <t>Приложение 1.</t>
  </si>
  <si>
    <t>н/у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</si>
</sst>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h]:mm:ss;@"/>
    <numFmt numFmtId="170" formatCode="h:mm:ss;@"/>
    <numFmt numFmtId="171" formatCode="#,##0.00_ ;\-#,##0.00\ "/>
    <numFmt numFmtId="172" formatCode="[$-FC19]d\ mmmm\ yyyy\ &quot;г.&quot;"/>
    <numFmt numFmtId="173" formatCode="d/m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b/>
      <sz val="10"/>
      <color indexed="10"/>
      <name val="Arial Cyr"/>
      <family val="2"/>
    </font>
    <font>
      <b/>
      <sz val="10"/>
      <color indexed="50"/>
      <name val="Arial Cyr"/>
      <family val="2"/>
    </font>
    <font>
      <sz val="16"/>
      <name val="Arial Cyr"/>
      <family val="2"/>
    </font>
    <font>
      <b/>
      <sz val="8"/>
      <name val="Tahoma"/>
      <family val="2"/>
    </font>
    <font>
      <b/>
      <sz val="14"/>
      <color indexed="8"/>
      <name val="Calibri"/>
      <family val="2"/>
    </font>
    <font>
      <b/>
      <sz val="10"/>
      <color indexed="8"/>
      <name val="Arial Cyr"/>
      <family val="0"/>
    </font>
    <font>
      <b/>
      <sz val="10"/>
      <color indexed="56"/>
      <name val="Arial Cyr"/>
      <family val="2"/>
    </font>
    <font>
      <b/>
      <sz val="10"/>
      <color indexed="30"/>
      <name val="Arial Cyr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/>
    </xf>
    <xf numFmtId="0" fontId="14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1"/>
  <sheetViews>
    <sheetView tabSelected="1" view="pageBreakPreview" zoomScale="75" zoomScaleSheetLayoutView="75" zoomScalePageLayoutView="0" workbookViewId="0" topLeftCell="A1">
      <selection activeCell="A1" sqref="A1:AG27"/>
    </sheetView>
  </sheetViews>
  <sheetFormatPr defaultColWidth="9.140625" defaultRowHeight="15"/>
  <cols>
    <col min="1" max="1" width="4.8515625" style="0" customWidth="1"/>
    <col min="2" max="2" width="26.7109375" style="0" customWidth="1"/>
    <col min="3" max="3" width="6.140625" style="0" customWidth="1"/>
    <col min="4" max="4" width="6.140625" style="0" hidden="1" customWidth="1"/>
    <col min="5" max="5" width="6.140625" style="0" customWidth="1"/>
    <col min="6" max="6" width="6.00390625" style="0" customWidth="1"/>
    <col min="7" max="7" width="7.421875" style="0" hidden="1" customWidth="1"/>
    <col min="8" max="8" width="7.28125" style="0" hidden="1" customWidth="1"/>
    <col min="9" max="9" width="6.57421875" style="0" customWidth="1"/>
    <col min="10" max="10" width="5.421875" style="0" customWidth="1"/>
    <col min="11" max="11" width="5.421875" style="0" hidden="1" customWidth="1"/>
    <col min="12" max="12" width="7.7109375" style="0" hidden="1" customWidth="1"/>
    <col min="13" max="13" width="6.00390625" style="0" hidden="1" customWidth="1"/>
    <col min="14" max="14" width="6.00390625" style="0" customWidth="1"/>
    <col min="15" max="16" width="0" style="0" hidden="1" customWidth="1"/>
    <col min="17" max="17" width="7.140625" style="0" customWidth="1"/>
    <col min="18" max="18" width="8.00390625" style="0" hidden="1" customWidth="1"/>
    <col min="19" max="19" width="6.57421875" style="0" hidden="1" customWidth="1"/>
    <col min="20" max="20" width="6.140625" style="0" customWidth="1"/>
    <col min="21" max="21" width="5.8515625" style="0" customWidth="1"/>
    <col min="22" max="22" width="6.7109375" style="0" customWidth="1"/>
    <col min="23" max="23" width="6.8515625" style="0" customWidth="1"/>
    <col min="24" max="25" width="8.00390625" style="0" customWidth="1"/>
    <col min="26" max="26" width="6.8515625" style="0" customWidth="1"/>
    <col min="27" max="27" width="6.421875" style="0" hidden="1" customWidth="1"/>
    <col min="28" max="28" width="7.57421875" style="0" customWidth="1"/>
    <col min="29" max="29" width="7.57421875" style="0" hidden="1" customWidth="1"/>
    <col min="30" max="31" width="5.57421875" style="0" customWidth="1"/>
    <col min="32" max="32" width="6.28125" style="0" customWidth="1"/>
    <col min="33" max="33" width="12.00390625" style="0" customWidth="1"/>
    <col min="34" max="34" width="0" style="0" hidden="1" customWidth="1"/>
  </cols>
  <sheetData>
    <row r="1" ht="15">
      <c r="AD1" t="s">
        <v>57</v>
      </c>
    </row>
    <row r="2" spans="3:27" ht="18.75" customHeight="1">
      <c r="C2" s="9"/>
      <c r="D2" s="9"/>
      <c r="E2" s="9"/>
      <c r="F2" s="9"/>
      <c r="G2" s="9"/>
      <c r="H2" s="9"/>
      <c r="I2" s="9"/>
      <c r="J2" s="75" t="s">
        <v>29</v>
      </c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9"/>
      <c r="X2" s="9"/>
      <c r="Y2" s="9"/>
      <c r="Z2" s="9"/>
      <c r="AA2" s="9"/>
    </row>
    <row r="3" spans="3:27" ht="18.75">
      <c r="C3" s="9"/>
      <c r="D3" s="9"/>
      <c r="E3" s="9"/>
      <c r="F3" s="9"/>
      <c r="G3" s="9"/>
      <c r="H3" s="9"/>
      <c r="I3" s="10" t="s">
        <v>39</v>
      </c>
      <c r="J3" s="10"/>
      <c r="K3" s="10"/>
      <c r="L3" s="1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27" ht="18.75">
      <c r="B4" s="11" t="s">
        <v>49</v>
      </c>
      <c r="C4" s="11"/>
      <c r="D4" s="1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2:27" ht="18.75">
      <c r="B5" s="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9"/>
    </row>
    <row r="6" spans="2:31" ht="18.75">
      <c r="B6" s="1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3:27" ht="18.75">
      <c r="C7" s="2" t="s">
        <v>52</v>
      </c>
      <c r="D7" s="2"/>
      <c r="E7" s="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" t="s">
        <v>40</v>
      </c>
      <c r="V7" s="2"/>
      <c r="W7" s="2"/>
      <c r="X7" s="2"/>
      <c r="Y7" s="2"/>
      <c r="Z7" s="2"/>
      <c r="AA7" s="2"/>
    </row>
    <row r="8" spans="3:14" ht="19.5" thickBot="1"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</row>
    <row r="9" spans="1:61" ht="19.5" thickBot="1">
      <c r="A9" s="14" t="s">
        <v>0</v>
      </c>
      <c r="B9" s="3" t="s">
        <v>1</v>
      </c>
      <c r="C9" s="33"/>
      <c r="D9" s="33"/>
      <c r="E9" s="33"/>
      <c r="F9" s="33"/>
      <c r="G9" s="34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  <c r="S9" s="33"/>
      <c r="T9" s="33"/>
      <c r="U9" s="33"/>
      <c r="V9" s="33"/>
      <c r="W9" s="33"/>
      <c r="X9" s="33"/>
      <c r="Y9" s="33"/>
      <c r="Z9" s="33"/>
      <c r="AA9" s="33"/>
      <c r="AB9" s="35"/>
      <c r="AC9" s="35"/>
      <c r="AD9" s="35"/>
      <c r="AE9" s="33"/>
      <c r="AF9" s="36"/>
      <c r="AG9" s="33"/>
      <c r="AH9" s="4"/>
      <c r="BI9" s="1"/>
    </row>
    <row r="10" spans="1:34" ht="15">
      <c r="A10" s="14" t="s">
        <v>2</v>
      </c>
      <c r="B10" s="31"/>
      <c r="C10" s="42" t="s">
        <v>4</v>
      </c>
      <c r="D10" s="43" t="s">
        <v>15</v>
      </c>
      <c r="E10" s="43" t="s">
        <v>45</v>
      </c>
      <c r="F10" s="43" t="s">
        <v>5</v>
      </c>
      <c r="G10" s="44" t="s">
        <v>6</v>
      </c>
      <c r="H10" s="43" t="s">
        <v>7</v>
      </c>
      <c r="I10" s="45" t="s">
        <v>8</v>
      </c>
      <c r="J10" s="46" t="s">
        <v>9</v>
      </c>
      <c r="K10" s="43" t="s">
        <v>3</v>
      </c>
      <c r="L10" s="47" t="s">
        <v>6</v>
      </c>
      <c r="M10" s="43" t="s">
        <v>7</v>
      </c>
      <c r="N10" s="45" t="s">
        <v>8</v>
      </c>
      <c r="O10" s="43" t="s">
        <v>17</v>
      </c>
      <c r="P10" s="43" t="s">
        <v>9</v>
      </c>
      <c r="Q10" s="43" t="s">
        <v>21</v>
      </c>
      <c r="R10" s="44" t="s">
        <v>6</v>
      </c>
      <c r="S10" s="43" t="s">
        <v>10</v>
      </c>
      <c r="T10" s="45" t="s">
        <v>8</v>
      </c>
      <c r="U10" s="68" t="s">
        <v>26</v>
      </c>
      <c r="V10" s="72" t="s">
        <v>47</v>
      </c>
      <c r="W10" s="70" t="s">
        <v>48</v>
      </c>
      <c r="X10" s="43" t="s">
        <v>43</v>
      </c>
      <c r="Y10" s="43" t="s">
        <v>54</v>
      </c>
      <c r="Z10" s="43" t="s">
        <v>44</v>
      </c>
      <c r="AA10" s="43" t="s">
        <v>27</v>
      </c>
      <c r="AB10" s="48" t="s">
        <v>6</v>
      </c>
      <c r="AC10" s="49" t="s">
        <v>10</v>
      </c>
      <c r="AD10" s="50" t="s">
        <v>8</v>
      </c>
      <c r="AE10" s="51" t="s">
        <v>11</v>
      </c>
      <c r="AF10" s="52" t="s">
        <v>12</v>
      </c>
      <c r="AG10" s="53" t="s">
        <v>28</v>
      </c>
      <c r="AH10" s="5" t="s">
        <v>19</v>
      </c>
    </row>
    <row r="11" spans="1:34" ht="21" thickBot="1">
      <c r="A11" s="15"/>
      <c r="B11" s="32" t="s">
        <v>13</v>
      </c>
      <c r="C11" s="54"/>
      <c r="D11" s="55"/>
      <c r="E11" s="55" t="s">
        <v>46</v>
      </c>
      <c r="F11" s="55"/>
      <c r="G11" s="56" t="s">
        <v>14</v>
      </c>
      <c r="H11" s="55"/>
      <c r="I11" s="55" t="s">
        <v>22</v>
      </c>
      <c r="J11" s="55" t="s">
        <v>16</v>
      </c>
      <c r="K11" s="55"/>
      <c r="L11" s="57" t="s">
        <v>14</v>
      </c>
      <c r="M11" s="55"/>
      <c r="N11" s="55" t="s">
        <v>23</v>
      </c>
      <c r="O11" s="55"/>
      <c r="P11" s="55" t="s">
        <v>18</v>
      </c>
      <c r="Q11" s="55" t="s">
        <v>20</v>
      </c>
      <c r="R11" s="56" t="s">
        <v>14</v>
      </c>
      <c r="S11" s="55"/>
      <c r="T11" s="55" t="s">
        <v>24</v>
      </c>
      <c r="U11" s="69"/>
      <c r="V11" s="73"/>
      <c r="W11" s="71"/>
      <c r="X11" s="55"/>
      <c r="Y11" s="55"/>
      <c r="Z11" s="55"/>
      <c r="AA11" s="55"/>
      <c r="AB11" s="57" t="s">
        <v>14</v>
      </c>
      <c r="AC11" s="57"/>
      <c r="AD11" s="55" t="s">
        <v>25</v>
      </c>
      <c r="AE11" s="55"/>
      <c r="AF11" s="58"/>
      <c r="AG11" s="59"/>
      <c r="AH11" s="5"/>
    </row>
    <row r="12" spans="1:34" ht="18.75">
      <c r="A12" s="27">
        <v>1</v>
      </c>
      <c r="B12" s="22" t="s">
        <v>50</v>
      </c>
      <c r="C12" s="37">
        <v>6</v>
      </c>
      <c r="D12" s="38"/>
      <c r="E12" s="37">
        <v>4</v>
      </c>
      <c r="F12" s="37">
        <v>1</v>
      </c>
      <c r="G12" s="38"/>
      <c r="H12" s="38"/>
      <c r="I12" s="39">
        <f aca="true" t="shared" si="0" ref="I12:I21">SUM(C12:F12)</f>
        <v>11</v>
      </c>
      <c r="J12" s="37">
        <v>1</v>
      </c>
      <c r="K12" s="38"/>
      <c r="L12" s="38"/>
      <c r="M12" s="38"/>
      <c r="N12" s="39">
        <f aca="true" t="shared" si="1" ref="N12:N21">J12*0.5</f>
        <v>0.5</v>
      </c>
      <c r="O12" s="38"/>
      <c r="P12" s="38"/>
      <c r="Q12" s="37">
        <v>6</v>
      </c>
      <c r="R12" s="38"/>
      <c r="S12" s="38"/>
      <c r="T12" s="39">
        <f aca="true" t="shared" si="2" ref="T12:T21">Q12*0.1</f>
        <v>0.6000000000000001</v>
      </c>
      <c r="U12" s="37">
        <v>6</v>
      </c>
      <c r="V12" s="37">
        <v>7</v>
      </c>
      <c r="W12" s="37" t="s">
        <v>53</v>
      </c>
      <c r="X12" s="37">
        <v>4</v>
      </c>
      <c r="Y12" s="37">
        <v>3</v>
      </c>
      <c r="Z12" s="37">
        <v>8</v>
      </c>
      <c r="AA12" s="38"/>
      <c r="AB12" s="37">
        <f>SUM(U12:Z12)</f>
        <v>28</v>
      </c>
      <c r="AC12" s="38"/>
      <c r="AD12" s="39">
        <f aca="true" t="shared" si="3" ref="AD12:AD21">AB12*0.3</f>
        <v>8.4</v>
      </c>
      <c r="AE12" s="39">
        <f aca="true" t="shared" si="4" ref="AE12:AE21">AD12+I12+N12+T12</f>
        <v>20.5</v>
      </c>
      <c r="AF12" s="40">
        <v>8</v>
      </c>
      <c r="AG12" s="41" t="s">
        <v>55</v>
      </c>
      <c r="AH12" s="5"/>
    </row>
    <row r="13" spans="1:34" ht="18" customHeight="1">
      <c r="A13" s="27">
        <v>2</v>
      </c>
      <c r="B13" s="22" t="s">
        <v>31</v>
      </c>
      <c r="C13" s="20">
        <v>3</v>
      </c>
      <c r="D13" s="17"/>
      <c r="E13" s="20">
        <v>5</v>
      </c>
      <c r="F13" s="20">
        <v>3</v>
      </c>
      <c r="G13" s="17"/>
      <c r="H13" s="17"/>
      <c r="I13" s="39">
        <f t="shared" si="0"/>
        <v>11</v>
      </c>
      <c r="J13" s="20">
        <v>5</v>
      </c>
      <c r="K13" s="17"/>
      <c r="L13" s="17"/>
      <c r="M13" s="17"/>
      <c r="N13" s="39">
        <f t="shared" si="1"/>
        <v>2.5</v>
      </c>
      <c r="O13" s="17"/>
      <c r="P13" s="17"/>
      <c r="Q13" s="20">
        <v>6</v>
      </c>
      <c r="R13" s="17"/>
      <c r="S13" s="17"/>
      <c r="T13" s="39">
        <f t="shared" si="2"/>
        <v>0.6000000000000001</v>
      </c>
      <c r="U13" s="20">
        <v>1</v>
      </c>
      <c r="V13" s="20">
        <v>1</v>
      </c>
      <c r="W13" s="20">
        <v>2</v>
      </c>
      <c r="X13" s="20">
        <v>3</v>
      </c>
      <c r="Y13" s="20">
        <v>5</v>
      </c>
      <c r="Z13" s="20">
        <v>10</v>
      </c>
      <c r="AA13" s="17"/>
      <c r="AB13" s="37">
        <f aca="true" t="shared" si="5" ref="AB13:AB21">SUM(U13:Z13)</f>
        <v>22</v>
      </c>
      <c r="AC13" s="17"/>
      <c r="AD13" s="39">
        <f t="shared" si="3"/>
        <v>6.6</v>
      </c>
      <c r="AE13" s="39">
        <f t="shared" si="4"/>
        <v>20.700000000000003</v>
      </c>
      <c r="AF13" s="29">
        <v>3</v>
      </c>
      <c r="AG13" s="12"/>
      <c r="AH13" s="6"/>
    </row>
    <row r="14" spans="1:34" ht="17.25" customHeight="1">
      <c r="A14" s="27">
        <v>3</v>
      </c>
      <c r="B14" s="22" t="s">
        <v>32</v>
      </c>
      <c r="C14" s="20">
        <v>4</v>
      </c>
      <c r="D14" s="20"/>
      <c r="E14" s="20">
        <v>2</v>
      </c>
      <c r="F14" s="20">
        <v>5</v>
      </c>
      <c r="G14" s="20"/>
      <c r="H14" s="20"/>
      <c r="I14" s="39">
        <f t="shared" si="0"/>
        <v>11</v>
      </c>
      <c r="J14" s="20">
        <v>4</v>
      </c>
      <c r="K14" s="20"/>
      <c r="L14" s="20"/>
      <c r="M14" s="20"/>
      <c r="N14" s="39">
        <f t="shared" si="1"/>
        <v>2</v>
      </c>
      <c r="O14" s="20"/>
      <c r="P14" s="20"/>
      <c r="Q14" s="20">
        <v>6</v>
      </c>
      <c r="R14" s="20"/>
      <c r="S14" s="20"/>
      <c r="T14" s="39">
        <f t="shared" si="2"/>
        <v>0.6000000000000001</v>
      </c>
      <c r="U14" s="19">
        <v>4</v>
      </c>
      <c r="V14" s="20">
        <v>9</v>
      </c>
      <c r="W14" s="20">
        <v>4</v>
      </c>
      <c r="X14" s="20">
        <v>1</v>
      </c>
      <c r="Y14" s="20">
        <v>7</v>
      </c>
      <c r="Z14" s="20">
        <v>6</v>
      </c>
      <c r="AA14" s="20"/>
      <c r="AB14" s="37">
        <f t="shared" si="5"/>
        <v>31</v>
      </c>
      <c r="AC14" s="20"/>
      <c r="AD14" s="39">
        <f t="shared" si="3"/>
        <v>9.299999999999999</v>
      </c>
      <c r="AE14" s="39">
        <f t="shared" si="4"/>
        <v>22.9</v>
      </c>
      <c r="AF14" s="29">
        <v>4</v>
      </c>
      <c r="AG14" s="12"/>
      <c r="AH14" s="5"/>
    </row>
    <row r="15" spans="1:34" ht="18" customHeight="1">
      <c r="A15" s="23">
        <v>4</v>
      </c>
      <c r="B15" s="22" t="s">
        <v>33</v>
      </c>
      <c r="C15" s="20">
        <v>8</v>
      </c>
      <c r="D15" s="17"/>
      <c r="E15" s="20">
        <v>7</v>
      </c>
      <c r="F15" s="20">
        <v>5</v>
      </c>
      <c r="G15" s="17"/>
      <c r="H15" s="17"/>
      <c r="I15" s="39">
        <f t="shared" si="0"/>
        <v>20</v>
      </c>
      <c r="J15" s="20">
        <v>9</v>
      </c>
      <c r="K15" s="17"/>
      <c r="L15" s="17"/>
      <c r="M15" s="17"/>
      <c r="N15" s="39">
        <f t="shared" si="1"/>
        <v>4.5</v>
      </c>
      <c r="O15" s="17"/>
      <c r="P15" s="17"/>
      <c r="Q15" s="20">
        <v>1</v>
      </c>
      <c r="R15" s="17"/>
      <c r="S15" s="17"/>
      <c r="T15" s="39">
        <f t="shared" si="2"/>
        <v>0.1</v>
      </c>
      <c r="U15" s="20">
        <v>9</v>
      </c>
      <c r="V15" s="20">
        <v>5</v>
      </c>
      <c r="W15" s="20">
        <v>6</v>
      </c>
      <c r="X15" s="20">
        <v>5</v>
      </c>
      <c r="Y15" s="20">
        <v>9</v>
      </c>
      <c r="Z15" s="20">
        <v>3</v>
      </c>
      <c r="AA15" s="17"/>
      <c r="AB15" s="37">
        <f t="shared" si="5"/>
        <v>37</v>
      </c>
      <c r="AC15" s="17"/>
      <c r="AD15" s="39">
        <f t="shared" si="3"/>
        <v>11.1</v>
      </c>
      <c r="AE15" s="39">
        <f t="shared" si="4"/>
        <v>35.7</v>
      </c>
      <c r="AF15" s="29">
        <v>7</v>
      </c>
      <c r="AG15" s="13"/>
      <c r="AH15" s="5"/>
    </row>
    <row r="16" spans="1:34" ht="18.75">
      <c r="A16" s="27">
        <v>5</v>
      </c>
      <c r="B16" s="25" t="s">
        <v>34</v>
      </c>
      <c r="C16" s="20">
        <v>5</v>
      </c>
      <c r="D16" s="20"/>
      <c r="E16" s="20">
        <v>8</v>
      </c>
      <c r="F16" s="20">
        <v>4</v>
      </c>
      <c r="G16" s="20"/>
      <c r="H16" s="20"/>
      <c r="I16" s="39">
        <f t="shared" si="0"/>
        <v>17</v>
      </c>
      <c r="J16" s="20">
        <v>8</v>
      </c>
      <c r="K16" s="20"/>
      <c r="L16" s="20"/>
      <c r="M16" s="20"/>
      <c r="N16" s="39">
        <f t="shared" si="1"/>
        <v>4</v>
      </c>
      <c r="O16" s="20"/>
      <c r="P16" s="20"/>
      <c r="Q16" s="20">
        <v>1</v>
      </c>
      <c r="R16" s="20"/>
      <c r="S16" s="20"/>
      <c r="T16" s="39">
        <f t="shared" si="2"/>
        <v>0.1</v>
      </c>
      <c r="U16" s="19">
        <v>8</v>
      </c>
      <c r="V16" s="20">
        <v>5</v>
      </c>
      <c r="W16" s="20">
        <v>5</v>
      </c>
      <c r="X16" s="20">
        <v>7</v>
      </c>
      <c r="Y16" s="20">
        <v>6</v>
      </c>
      <c r="Z16" s="20">
        <v>6</v>
      </c>
      <c r="AA16" s="20"/>
      <c r="AB16" s="37">
        <f t="shared" si="5"/>
        <v>37</v>
      </c>
      <c r="AC16" s="20"/>
      <c r="AD16" s="39">
        <f t="shared" si="3"/>
        <v>11.1</v>
      </c>
      <c r="AE16" s="39">
        <f t="shared" si="4"/>
        <v>32.2</v>
      </c>
      <c r="AF16" s="29">
        <v>5</v>
      </c>
      <c r="AG16" s="12"/>
      <c r="AH16" s="5"/>
    </row>
    <row r="17" spans="1:34" ht="18.75">
      <c r="A17" s="27">
        <v>6</v>
      </c>
      <c r="B17" s="21" t="s">
        <v>36</v>
      </c>
      <c r="C17" s="20">
        <v>2</v>
      </c>
      <c r="D17" s="20"/>
      <c r="E17" s="20">
        <v>3</v>
      </c>
      <c r="F17" s="20">
        <v>2</v>
      </c>
      <c r="G17" s="20"/>
      <c r="H17" s="20"/>
      <c r="I17" s="39">
        <f t="shared" si="0"/>
        <v>7</v>
      </c>
      <c r="J17" s="20">
        <v>1</v>
      </c>
      <c r="K17" s="20"/>
      <c r="L17" s="20"/>
      <c r="M17" s="20"/>
      <c r="N17" s="39">
        <f t="shared" si="1"/>
        <v>0.5</v>
      </c>
      <c r="O17" s="20"/>
      <c r="P17" s="20"/>
      <c r="Q17" s="20">
        <v>1</v>
      </c>
      <c r="R17" s="20"/>
      <c r="S17" s="20"/>
      <c r="T17" s="39">
        <f t="shared" si="2"/>
        <v>0.1</v>
      </c>
      <c r="U17" s="19">
        <v>4</v>
      </c>
      <c r="V17" s="20">
        <v>8</v>
      </c>
      <c r="W17" s="20">
        <v>1</v>
      </c>
      <c r="X17" s="20">
        <v>2</v>
      </c>
      <c r="Y17" s="20">
        <v>4</v>
      </c>
      <c r="Z17" s="20">
        <v>1</v>
      </c>
      <c r="AA17" s="20"/>
      <c r="AB17" s="37">
        <f t="shared" si="5"/>
        <v>20</v>
      </c>
      <c r="AC17" s="20"/>
      <c r="AD17" s="39">
        <f t="shared" si="3"/>
        <v>6</v>
      </c>
      <c r="AE17" s="39">
        <f t="shared" si="4"/>
        <v>13.6</v>
      </c>
      <c r="AF17" s="29">
        <v>1</v>
      </c>
      <c r="AG17" s="12"/>
      <c r="AH17" s="5"/>
    </row>
    <row r="18" spans="1:33" ht="19.5" customHeight="1">
      <c r="A18" s="24">
        <v>7</v>
      </c>
      <c r="B18" s="25" t="s">
        <v>35</v>
      </c>
      <c r="C18" s="26">
        <v>9</v>
      </c>
      <c r="D18" s="16"/>
      <c r="E18" s="26">
        <v>6</v>
      </c>
      <c r="F18" s="26">
        <v>9</v>
      </c>
      <c r="G18" s="16"/>
      <c r="H18" s="16"/>
      <c r="I18" s="39">
        <f t="shared" si="0"/>
        <v>24</v>
      </c>
      <c r="J18" s="26">
        <v>6</v>
      </c>
      <c r="K18" s="16"/>
      <c r="L18" s="16"/>
      <c r="M18" s="16"/>
      <c r="N18" s="39">
        <f t="shared" si="1"/>
        <v>3</v>
      </c>
      <c r="O18" s="16"/>
      <c r="P18" s="16"/>
      <c r="Q18" s="26">
        <v>6</v>
      </c>
      <c r="R18" s="16"/>
      <c r="S18" s="16"/>
      <c r="T18" s="39">
        <f t="shared" si="2"/>
        <v>0.6000000000000001</v>
      </c>
      <c r="U18" s="26">
        <v>2</v>
      </c>
      <c r="V18" s="26">
        <v>2</v>
      </c>
      <c r="W18" s="26">
        <v>6</v>
      </c>
      <c r="X18" s="26">
        <v>6</v>
      </c>
      <c r="Y18" s="26">
        <v>1</v>
      </c>
      <c r="Z18" s="26">
        <v>3</v>
      </c>
      <c r="AA18" s="16"/>
      <c r="AB18" s="37">
        <f t="shared" si="5"/>
        <v>20</v>
      </c>
      <c r="AC18" s="16"/>
      <c r="AD18" s="39">
        <f t="shared" si="3"/>
        <v>6</v>
      </c>
      <c r="AE18" s="39">
        <f t="shared" si="4"/>
        <v>33.6</v>
      </c>
      <c r="AF18" s="28">
        <v>6</v>
      </c>
      <c r="AG18" s="16"/>
    </row>
    <row r="19" spans="1:34" ht="17.25" customHeight="1">
      <c r="A19" s="23">
        <v>8</v>
      </c>
      <c r="B19" s="25" t="s">
        <v>37</v>
      </c>
      <c r="C19" s="20">
        <v>7</v>
      </c>
      <c r="D19" s="20"/>
      <c r="E19" s="20">
        <v>9</v>
      </c>
      <c r="F19" s="20">
        <v>8</v>
      </c>
      <c r="G19" s="20"/>
      <c r="H19" s="20"/>
      <c r="I19" s="39">
        <f t="shared" si="0"/>
        <v>24</v>
      </c>
      <c r="J19" s="20">
        <v>7</v>
      </c>
      <c r="K19" s="20"/>
      <c r="L19" s="20"/>
      <c r="M19" s="20"/>
      <c r="N19" s="39">
        <f t="shared" si="1"/>
        <v>3.5</v>
      </c>
      <c r="O19" s="20"/>
      <c r="P19" s="20"/>
      <c r="Q19" s="20">
        <v>6</v>
      </c>
      <c r="R19" s="20"/>
      <c r="S19" s="20"/>
      <c r="T19" s="39">
        <f t="shared" si="2"/>
        <v>0.6000000000000001</v>
      </c>
      <c r="U19" s="19" t="s">
        <v>58</v>
      </c>
      <c r="V19" s="20">
        <v>10</v>
      </c>
      <c r="W19" s="20">
        <v>9</v>
      </c>
      <c r="X19" s="20">
        <v>7</v>
      </c>
      <c r="Y19" s="20">
        <v>8</v>
      </c>
      <c r="Z19" s="20">
        <v>8</v>
      </c>
      <c r="AA19" s="20"/>
      <c r="AB19" s="37">
        <f t="shared" si="5"/>
        <v>42</v>
      </c>
      <c r="AC19" s="20"/>
      <c r="AD19" s="39">
        <f t="shared" si="3"/>
        <v>12.6</v>
      </c>
      <c r="AE19" s="39">
        <f t="shared" si="4"/>
        <v>40.7</v>
      </c>
      <c r="AF19" s="29">
        <v>10</v>
      </c>
      <c r="AG19" s="13" t="s">
        <v>56</v>
      </c>
      <c r="AH19" s="5"/>
    </row>
    <row r="20" spans="1:34" ht="18.75">
      <c r="A20" s="27">
        <v>9</v>
      </c>
      <c r="B20" s="67" t="s">
        <v>41</v>
      </c>
      <c r="C20" s="20">
        <v>1</v>
      </c>
      <c r="D20" s="20"/>
      <c r="E20" s="20">
        <v>1</v>
      </c>
      <c r="F20" s="20">
        <v>7</v>
      </c>
      <c r="G20" s="20"/>
      <c r="H20" s="20"/>
      <c r="I20" s="39">
        <f t="shared" si="0"/>
        <v>9</v>
      </c>
      <c r="J20" s="20">
        <v>3</v>
      </c>
      <c r="K20" s="20"/>
      <c r="L20" s="20"/>
      <c r="M20" s="20"/>
      <c r="N20" s="39">
        <f t="shared" si="1"/>
        <v>1.5</v>
      </c>
      <c r="O20" s="20"/>
      <c r="P20" s="20"/>
      <c r="Q20" s="20">
        <v>1</v>
      </c>
      <c r="R20" s="20"/>
      <c r="S20" s="20"/>
      <c r="T20" s="39">
        <f t="shared" si="2"/>
        <v>0.1</v>
      </c>
      <c r="U20" s="19">
        <v>2</v>
      </c>
      <c r="V20" s="20">
        <v>4</v>
      </c>
      <c r="W20" s="20">
        <v>2</v>
      </c>
      <c r="X20" s="20">
        <v>5</v>
      </c>
      <c r="Y20" s="20">
        <v>2</v>
      </c>
      <c r="Z20" s="20">
        <v>2</v>
      </c>
      <c r="AA20" s="20"/>
      <c r="AB20" s="37">
        <f t="shared" si="5"/>
        <v>17</v>
      </c>
      <c r="AC20" s="20"/>
      <c r="AD20" s="39">
        <f t="shared" si="3"/>
        <v>5.1</v>
      </c>
      <c r="AE20" s="39">
        <f t="shared" si="4"/>
        <v>15.7</v>
      </c>
      <c r="AF20" s="29">
        <v>2</v>
      </c>
      <c r="AG20" s="12"/>
      <c r="AH20" s="5"/>
    </row>
    <row r="21" spans="1:34" ht="18.75">
      <c r="A21" s="27">
        <v>10</v>
      </c>
      <c r="B21" s="67" t="s">
        <v>51</v>
      </c>
      <c r="C21" s="20">
        <v>10</v>
      </c>
      <c r="D21" s="20"/>
      <c r="E21" s="20" t="s">
        <v>58</v>
      </c>
      <c r="F21" s="20">
        <v>10</v>
      </c>
      <c r="G21" s="20"/>
      <c r="H21" s="20"/>
      <c r="I21" s="39">
        <f t="shared" si="0"/>
        <v>20</v>
      </c>
      <c r="J21" s="20">
        <v>10</v>
      </c>
      <c r="K21" s="20"/>
      <c r="L21" s="20"/>
      <c r="M21" s="20"/>
      <c r="N21" s="74">
        <f t="shared" si="1"/>
        <v>5</v>
      </c>
      <c r="O21" s="20"/>
      <c r="P21" s="20"/>
      <c r="Q21" s="20">
        <v>1</v>
      </c>
      <c r="R21" s="20"/>
      <c r="S21" s="20"/>
      <c r="T21" s="39">
        <f t="shared" si="2"/>
        <v>0.1</v>
      </c>
      <c r="U21" s="19">
        <v>7</v>
      </c>
      <c r="V21" s="20">
        <v>2</v>
      </c>
      <c r="W21" s="20">
        <v>8</v>
      </c>
      <c r="X21" s="20">
        <v>6</v>
      </c>
      <c r="Y21" s="20">
        <v>10</v>
      </c>
      <c r="Z21" s="20">
        <v>3</v>
      </c>
      <c r="AA21" s="20"/>
      <c r="AB21" s="37">
        <f t="shared" si="5"/>
        <v>36</v>
      </c>
      <c r="AC21" s="20"/>
      <c r="AD21" s="39">
        <f t="shared" si="3"/>
        <v>10.799999999999999</v>
      </c>
      <c r="AE21" s="39">
        <f t="shared" si="4"/>
        <v>35.9</v>
      </c>
      <c r="AF21" s="29">
        <v>9</v>
      </c>
      <c r="AG21" s="12" t="s">
        <v>56</v>
      </c>
      <c r="AH21" s="66"/>
    </row>
    <row r="22" spans="1:34" ht="18.75">
      <c r="A22" s="60"/>
      <c r="C22" s="61"/>
      <c r="D22" s="61"/>
      <c r="E22" s="61"/>
      <c r="F22" s="61"/>
      <c r="G22" s="61"/>
      <c r="H22" s="61"/>
      <c r="I22" s="62"/>
      <c r="J22" s="61"/>
      <c r="K22" s="61"/>
      <c r="L22" s="61"/>
      <c r="M22" s="61"/>
      <c r="N22" s="62"/>
      <c r="O22" s="61"/>
      <c r="P22" s="61"/>
      <c r="Q22" s="61"/>
      <c r="R22" s="61"/>
      <c r="S22" s="61"/>
      <c r="T22" s="62"/>
      <c r="U22" s="63"/>
      <c r="V22" s="61"/>
      <c r="W22" s="61"/>
      <c r="X22" s="61"/>
      <c r="Y22" s="61"/>
      <c r="Z22" s="61"/>
      <c r="AA22" s="61"/>
      <c r="AB22" s="61"/>
      <c r="AC22" s="61"/>
      <c r="AD22" s="62"/>
      <c r="AE22" s="62"/>
      <c r="AF22" s="64"/>
      <c r="AG22" s="65"/>
      <c r="AH22" s="66"/>
    </row>
    <row r="23" spans="2:20" ht="15.75">
      <c r="B23" s="76" t="s">
        <v>30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</row>
    <row r="24" spans="2:20" ht="15.7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2:20" ht="15.75">
      <c r="B25" s="76" t="s">
        <v>42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</row>
    <row r="31" ht="15">
      <c r="Z31" t="s">
        <v>38</v>
      </c>
    </row>
  </sheetData>
  <sheetProtection/>
  <mergeCells count="4">
    <mergeCell ref="J2:V2"/>
    <mergeCell ref="B23:T23"/>
    <mergeCell ref="B25:T25"/>
    <mergeCell ref="C6:AE6"/>
  </mergeCells>
  <printOptions/>
  <pageMargins left="0.25" right="0.25" top="0.48" bottom="0.41" header="0.3" footer="0.3"/>
  <pageSetup horizontalDpi="180" verticalDpi="18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2011-09-17T12:43:36Z</cp:lastPrinted>
  <dcterms:created xsi:type="dcterms:W3CDTF">2006-09-28T05:33:49Z</dcterms:created>
  <dcterms:modified xsi:type="dcterms:W3CDTF">2014-09-15T14:04:28Z</dcterms:modified>
  <cp:category/>
  <cp:version/>
  <cp:contentType/>
  <cp:contentStatus/>
</cp:coreProperties>
</file>